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5510"/>
  </bookViews>
  <sheets>
    <sheet name="Form CB-2 Wholesaler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0" i="1" l="1"/>
  <c r="J40" i="1"/>
  <c r="G40" i="1"/>
  <c r="F40" i="1"/>
  <c r="O39" i="1"/>
  <c r="N39" i="1"/>
  <c r="M39" i="1"/>
  <c r="M40" i="1" s="1"/>
  <c r="L39" i="1"/>
  <c r="L40" i="1" s="1"/>
  <c r="K39" i="1"/>
  <c r="J39" i="1"/>
  <c r="I39" i="1"/>
  <c r="I40" i="1" s="1"/>
  <c r="H39" i="1"/>
  <c r="H40" i="1" s="1"/>
  <c r="G39" i="1"/>
  <c r="F37" i="1"/>
  <c r="E37" i="1"/>
  <c r="F34" i="1"/>
  <c r="E34" i="1"/>
  <c r="F31" i="1"/>
  <c r="E31" i="1"/>
  <c r="F28" i="1"/>
  <c r="E28" i="1"/>
  <c r="F25" i="1"/>
  <c r="E25" i="1"/>
  <c r="F22" i="1"/>
  <c r="E22" i="1"/>
  <c r="E39" i="1" s="1"/>
</calcChain>
</file>

<file path=xl/sharedStrings.xml><?xml version="1.0" encoding="utf-8"?>
<sst xmlns="http://schemas.openxmlformats.org/spreadsheetml/2006/main" count="55" uniqueCount="34">
  <si>
    <t>CB-2</t>
  </si>
  <si>
    <t>BEER</t>
  </si>
  <si>
    <t>PERMIT NO.</t>
  </si>
  <si>
    <t>CB</t>
  </si>
  <si>
    <t>DATE:</t>
  </si>
  <si>
    <t>CERTIFICATE OF COMPLIANCE</t>
  </si>
  <si>
    <t xml:space="preserve">COMPANY     </t>
  </si>
  <si>
    <t>PREPARED BY</t>
  </si>
  <si>
    <t xml:space="preserve">CONTACT PHONE </t>
  </si>
  <si>
    <t>FAX NUMBER</t>
  </si>
  <si>
    <t xml:space="preserve"> </t>
  </si>
  <si>
    <t>RECAP FOR THE MONTH &amp; YEAR OF</t>
  </si>
  <si>
    <t xml:space="preserve"> FOR BEER / FERMENTED FRUIT / DISTILLED SPIRITS SHIPPED</t>
  </si>
  <si>
    <t>INTO THE STATE OF IOWA.  ONE SET OF FORMS (CB-1 &amp; CB-2) IS REQUIRED EACH MONTH THAT THERE IS SHIPPING.</t>
  </si>
  <si>
    <t>DATE</t>
  </si>
  <si>
    <t>INVOICE/</t>
  </si>
  <si>
    <t>TOTAL</t>
  </si>
  <si>
    <t>24/12</t>
  </si>
  <si>
    <t>12/24</t>
  </si>
  <si>
    <t>24/16</t>
  </si>
  <si>
    <t>12/750 mL</t>
  </si>
  <si>
    <t>24/375 mL</t>
  </si>
  <si>
    <t>5 Gal</t>
  </si>
  <si>
    <t>15 1/2 Gal.</t>
  </si>
  <si>
    <t xml:space="preserve">     IOWA BEER WHOLESALER</t>
  </si>
  <si>
    <t>ORDER NO.</t>
  </si>
  <si>
    <t>CASES</t>
  </si>
  <si>
    <t>GALLONS</t>
  </si>
  <si>
    <t>Cases</t>
  </si>
  <si>
    <t>Kegs</t>
  </si>
  <si>
    <t>NAME</t>
  </si>
  <si>
    <t>CITY</t>
  </si>
  <si>
    <t>TOTAL NO. CASES:</t>
  </si>
  <si>
    <t>TOTAL GALLONS BY SIZE: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</si>
</sst>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m\ d\,\ yyyy"/>
  </numFmts>
  <fonts count="1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double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3" fillId="0" borderId="1" xfId="0" applyFont="1" applyBorder="1"/>
    <xf numFmtId="49" fontId="3" fillId="0" borderId="1" xfId="0" applyNumberFormat="1" applyFont="1" applyBorder="1"/>
    <xf numFmtId="0" fontId="1" fillId="0" borderId="0" xfId="0" applyFont="1" applyBorder="1"/>
    <xf numFmtId="0" fontId="4" fillId="0" borderId="0" xfId="0" applyFont="1"/>
    <xf numFmtId="0" fontId="0" fillId="0" borderId="0" xfId="0" applyBorder="1"/>
    <xf numFmtId="0" fontId="0" fillId="0" borderId="1" xfId="0" applyBorder="1"/>
    <xf numFmtId="0" fontId="5" fillId="0" borderId="0" xfId="0" applyFont="1"/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/>
    <xf numFmtId="0" fontId="0" fillId="0" borderId="4" xfId="0" applyBorder="1"/>
    <xf numFmtId="0" fontId="0" fillId="0" borderId="5" xfId="0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1" fillId="0" borderId="4" xfId="0" applyFont="1" applyBorder="1"/>
    <xf numFmtId="0" fontId="4" fillId="0" borderId="4" xfId="0" applyFont="1" applyBorder="1" applyAlignment="1">
      <alignment horizontal="center"/>
    </xf>
    <xf numFmtId="0" fontId="4" fillId="0" borderId="4" xfId="0" applyFont="1" applyBorder="1"/>
    <xf numFmtId="0" fontId="4" fillId="0" borderId="9" xfId="0" applyFont="1" applyBorder="1"/>
    <xf numFmtId="0" fontId="4" fillId="0" borderId="0" xfId="0" applyFont="1" applyBorder="1"/>
    <xf numFmtId="0" fontId="3" fillId="0" borderId="10" xfId="0" applyFont="1" applyBorder="1"/>
    <xf numFmtId="0" fontId="0" fillId="0" borderId="11" xfId="0" applyBorder="1"/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1" xfId="0" applyFont="1" applyBorder="1"/>
    <xf numFmtId="0" fontId="4" fillId="0" borderId="13" xfId="0" applyFont="1" applyBorder="1"/>
    <xf numFmtId="0" fontId="6" fillId="0" borderId="14" xfId="0" applyFont="1" applyBorder="1"/>
    <xf numFmtId="0" fontId="0" fillId="0" borderId="15" xfId="0" applyBorder="1"/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5" xfId="0" applyFont="1" applyBorder="1"/>
    <xf numFmtId="0" fontId="4" fillId="0" borderId="18" xfId="0" applyFont="1" applyBorder="1"/>
    <xf numFmtId="0" fontId="1" fillId="0" borderId="10" xfId="0" applyFont="1" applyBorder="1"/>
    <xf numFmtId="16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/>
    <xf numFmtId="2" fontId="7" fillId="0" borderId="6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0" fontId="7" fillId="0" borderId="11" xfId="0" applyFont="1" applyBorder="1"/>
    <xf numFmtId="0" fontId="7" fillId="0" borderId="13" xfId="0" applyFont="1" applyBorder="1"/>
    <xf numFmtId="0" fontId="7" fillId="0" borderId="0" xfId="0" applyFont="1" applyBorder="1"/>
    <xf numFmtId="14" fontId="7" fillId="0" borderId="11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1" fontId="7" fillId="0" borderId="19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21" xfId="0" applyFont="1" applyBorder="1"/>
    <xf numFmtId="0" fontId="0" fillId="0" borderId="22" xfId="0" applyBorder="1"/>
    <xf numFmtId="0" fontId="7" fillId="0" borderId="22" xfId="0" applyFont="1" applyBorder="1" applyAlignment="1">
      <alignment horizontal="center"/>
    </xf>
    <xf numFmtId="1" fontId="7" fillId="0" borderId="23" xfId="0" applyNumberFormat="1" applyFont="1" applyBorder="1"/>
    <xf numFmtId="2" fontId="7" fillId="0" borderId="23" xfId="0" applyNumberFormat="1" applyFont="1" applyBorder="1" applyAlignment="1">
      <alignment horizontal="center"/>
    </xf>
    <xf numFmtId="1" fontId="7" fillId="0" borderId="24" xfId="0" applyNumberFormat="1" applyFont="1" applyBorder="1"/>
    <xf numFmtId="1" fontId="7" fillId="0" borderId="22" xfId="0" applyNumberFormat="1" applyFont="1" applyBorder="1" applyAlignment="1">
      <alignment horizontal="center"/>
    </xf>
    <xf numFmtId="1" fontId="7" fillId="0" borderId="25" xfId="0" applyNumberFormat="1" applyFont="1" applyBorder="1" applyAlignment="1">
      <alignment horizontal="center"/>
    </xf>
    <xf numFmtId="0" fontId="7" fillId="0" borderId="22" xfId="0" applyFont="1" applyBorder="1"/>
    <xf numFmtId="0" fontId="7" fillId="0" borderId="26" xfId="0" applyFont="1" applyBorder="1"/>
    <xf numFmtId="2" fontId="7" fillId="0" borderId="0" xfId="0" applyNumberFormat="1" applyFont="1" applyBorder="1"/>
    <xf numFmtId="0" fontId="8" fillId="0" borderId="11" xfId="0" applyFont="1" applyBorder="1"/>
    <xf numFmtId="1" fontId="7" fillId="0" borderId="12" xfId="0" applyNumberFormat="1" applyFont="1" applyBorder="1"/>
    <xf numFmtId="1" fontId="7" fillId="0" borderId="19" xfId="0" applyNumberFormat="1" applyFont="1" applyBorder="1"/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2" xfId="0" applyFont="1" applyBorder="1"/>
    <xf numFmtId="14" fontId="7" fillId="0" borderId="22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1" fontId="0" fillId="0" borderId="12" xfId="0" applyNumberFormat="1" applyBorder="1"/>
    <xf numFmtId="1" fontId="0" fillId="0" borderId="19" xfId="0" applyNumberFormat="1" applyBorder="1"/>
    <xf numFmtId="1" fontId="0" fillId="0" borderId="11" xfId="0" applyNumberFormat="1" applyBorder="1" applyAlignment="1">
      <alignment horizontal="center"/>
    </xf>
    <xf numFmtId="0" fontId="0" fillId="0" borderId="13" xfId="0" applyBorder="1"/>
    <xf numFmtId="2" fontId="0" fillId="0" borderId="0" xfId="0" applyNumberFormat="1" applyBorder="1"/>
    <xf numFmtId="0" fontId="0" fillId="0" borderId="22" xfId="0" applyBorder="1" applyAlignment="1">
      <alignment horizontal="center"/>
    </xf>
    <xf numFmtId="1" fontId="0" fillId="0" borderId="23" xfId="0" applyNumberFormat="1" applyBorder="1"/>
    <xf numFmtId="2" fontId="0" fillId="0" borderId="27" xfId="0" applyNumberFormat="1" applyBorder="1"/>
    <xf numFmtId="1" fontId="0" fillId="0" borderId="24" xfId="0" applyNumberFormat="1" applyBorder="1"/>
    <xf numFmtId="1" fontId="0" fillId="0" borderId="22" xfId="0" applyNumberFormat="1" applyBorder="1" applyAlignment="1">
      <alignment horizontal="center"/>
    </xf>
    <xf numFmtId="0" fontId="0" fillId="0" borderId="26" xfId="0" applyBorder="1"/>
    <xf numFmtId="0" fontId="10" fillId="0" borderId="28" xfId="0" applyFont="1" applyBorder="1"/>
    <xf numFmtId="0" fontId="0" fillId="0" borderId="29" xfId="0" applyBorder="1"/>
    <xf numFmtId="2" fontId="7" fillId="0" borderId="30" xfId="0" applyNumberFormat="1" applyFont="1" applyBorder="1"/>
    <xf numFmtId="2" fontId="7" fillId="0" borderId="31" xfId="0" applyNumberFormat="1" applyFont="1" applyBorder="1"/>
    <xf numFmtId="1" fontId="0" fillId="0" borderId="32" xfId="0" applyNumberFormat="1" applyBorder="1"/>
    <xf numFmtId="2" fontId="0" fillId="2" borderId="33" xfId="0" applyNumberFormat="1" applyFill="1" applyBorder="1"/>
    <xf numFmtId="1" fontId="7" fillId="0" borderId="30" xfId="0" applyNumberFormat="1" applyFont="1" applyBorder="1"/>
    <xf numFmtId="2" fontId="7" fillId="0" borderId="34" xfId="0" applyNumberFormat="1" applyFont="1" applyBorder="1"/>
    <xf numFmtId="2" fontId="0" fillId="0" borderId="0" xfId="0" applyNumberFormat="1" applyFill="1" applyBorder="1"/>
    <xf numFmtId="0" fontId="10" fillId="0" borderId="14" xfId="0" applyFont="1" applyBorder="1"/>
    <xf numFmtId="2" fontId="7" fillId="0" borderId="15" xfId="0" applyNumberFormat="1" applyFont="1" applyBorder="1"/>
    <xf numFmtId="2" fontId="7" fillId="0" borderId="16" xfId="0" applyNumberFormat="1" applyFont="1" applyBorder="1"/>
    <xf numFmtId="1" fontId="0" fillId="2" borderId="35" xfId="0" applyNumberFormat="1" applyFill="1" applyBorder="1"/>
    <xf numFmtId="2" fontId="0" fillId="0" borderId="36" xfId="0" applyNumberFormat="1" applyBorder="1"/>
    <xf numFmtId="2" fontId="7" fillId="0" borderId="18" xfId="0" applyNumberFormat="1" applyFont="1" applyBorder="1"/>
    <xf numFmtId="17" fontId="0" fillId="0" borderId="0" xfId="0" applyNumberFormat="1"/>
    <xf numFmtId="1" fontId="0" fillId="0" borderId="0" xfId="0" applyNumberFormat="1"/>
    <xf numFmtId="2" fontId="0" fillId="0" borderId="0" xfId="0" applyNumberFormat="1"/>
    <xf numFmtId="164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457200</xdr:colOff>
      <xdr:row>0</xdr:row>
      <xdr:rowOff>19050</xdr:rowOff>
    </xdr:from>
    <xdr:to>
      <xdr:col>8</xdr:col>
      <xdr:colOff>400050</xdr:colOff>
      <xdr:row>4</xdr:row>
      <xdr:rowOff>47625</xdr:rowOff>
    </xdr:to>
    <xdr:sp macro="" textlink="" fLocksText="0">
      <xdr:nvSpPr>
        <xdr:cNvPr id="2" name="Text 1"/>
        <xdr:cNvSpPr txBox="1">
          <a:spLocks noChangeArrowheads="1"/>
        </xdr:cNvSpPr>
      </xdr:nvSpPr>
      <xdr:spPr bwMode="auto">
        <a:xfrm>
          <a:off x="3886200" y="19050"/>
          <a:ext cx="2533650" cy="68580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IOWA DEPARTMENT OF COMMERCE</a:t>
          </a:r>
        </a:p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ALCOHOLIC BEVERAGES DIVISION</a:t>
          </a:r>
        </a:p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1918 S. E.  Hulsizer Road</a:t>
          </a:r>
        </a:p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Ankeny, Iowa  50021</a:t>
          </a:r>
        </a:p>
        <a:p>
          <a:pPr algn="ctr" rtl="0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REPORT OF SHIPMENTS </a:t>
          </a:r>
        </a:p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OF BEER</a:t>
          </a:r>
        </a:p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TO IOWA WHOLESALERS</a:t>
          </a:r>
        </a:p>
      </xdr:txBody>
    </xdr:sp>
    <xdr:clientData fLocksWithSheet="0"/>
  </xdr:twoCellAnchor>
  <xdr:twoCellAnchor>
    <xdr:from>
      <xdr:col>4</xdr:col>
      <xdr:colOff>323850</xdr:colOff>
      <xdr:row>4</xdr:row>
      <xdr:rowOff>57150</xdr:rowOff>
    </xdr:from>
    <xdr:to>
      <xdr:col>8</xdr:col>
      <xdr:colOff>361950</xdr:colOff>
      <xdr:row>8</xdr:row>
      <xdr:rowOff>85725</xdr:rowOff>
    </xdr:to>
    <xdr:sp macro="" textlink="" fLocksText="0">
      <xdr:nvSpPr>
        <xdr:cNvPr id="3" name="Text 2"/>
        <xdr:cNvSpPr txBox="1">
          <a:spLocks noChangeArrowheads="1"/>
        </xdr:cNvSpPr>
      </xdr:nvSpPr>
      <xdr:spPr bwMode="auto">
        <a:xfrm>
          <a:off x="3752850" y="714375"/>
          <a:ext cx="2628900" cy="8286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REPORT OF SHIPMENTS</a:t>
          </a:r>
        </a:p>
        <a:p>
          <a:pPr algn="ct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OF BEER</a:t>
          </a:r>
        </a:p>
        <a:p>
          <a:pPr algn="ctr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TO IOWA WHOLESALERS</a:t>
          </a:r>
        </a:p>
      </xdr:txBody>
    </xdr:sp>
    <xdr:clientData fLocksWithSheet="0"/>
  </xdr:twoCellAnchor>
  <xdr:twoCellAnchor>
    <xdr:from>
      <xdr:col>9</xdr:col>
      <xdr:colOff>447675</xdr:colOff>
      <xdr:row>0</xdr:row>
      <xdr:rowOff>28575</xdr:rowOff>
    </xdr:from>
    <xdr:to>
      <xdr:col>14</xdr:col>
      <xdr:colOff>257175</xdr:colOff>
      <xdr:row>2</xdr:row>
      <xdr:rowOff>39279</xdr:rowOff>
    </xdr:to>
    <xdr:sp macro="" textlink="" fLocksText="0">
      <xdr:nvSpPr>
        <xdr:cNvPr id="4" name="Text 3"/>
        <xdr:cNvSpPr txBox="1">
          <a:spLocks noChangeArrowheads="1"/>
        </xdr:cNvSpPr>
      </xdr:nvSpPr>
      <xdr:spPr bwMode="auto">
        <a:xfrm>
          <a:off x="7048500" y="28575"/>
          <a:ext cx="2714625" cy="33455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8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abSelected="1" workbookViewId="0">
      <selection activeCell="Q6" sqref="Q6:Q7"/>
    </sheetView>
  </sheetViews>
  <sheetFormatPr defaultColWidth="12.5703125" defaultRowHeight="15" x14ac:dyDescent="0.25"/>
  <cols>
    <col min="1" max="1" width="10" customWidth="1"/>
    <col min="2" max="2" width="21.5703125" customWidth="1"/>
    <col min="3" max="3" width="10.42578125" customWidth="1"/>
    <col min="4" max="4" width="9.42578125" customWidth="1"/>
    <col min="5" max="5" width="10" customWidth="1"/>
    <col min="6" max="6" width="11.28515625" customWidth="1"/>
    <col min="7" max="7" width="8.85546875" customWidth="1"/>
    <col min="8" max="15" width="8.7109375" customWidth="1"/>
    <col min="16" max="16" width="11.28515625" customWidth="1"/>
    <col min="257" max="257" width="10" customWidth="1"/>
    <col min="258" max="258" width="21.5703125" customWidth="1"/>
    <col min="259" max="259" width="10.42578125" customWidth="1"/>
    <col min="260" max="260" width="9.42578125" customWidth="1"/>
    <col min="261" max="261" width="10" customWidth="1"/>
    <col min="262" max="262" width="11.28515625" customWidth="1"/>
    <col min="263" max="263" width="8.85546875" customWidth="1"/>
    <col min="264" max="271" width="8.7109375" customWidth="1"/>
    <col min="272" max="272" width="11.28515625" customWidth="1"/>
    <col min="513" max="513" width="10" customWidth="1"/>
    <col min="514" max="514" width="21.5703125" customWidth="1"/>
    <col min="515" max="515" width="10.42578125" customWidth="1"/>
    <col min="516" max="516" width="9.42578125" customWidth="1"/>
    <col min="517" max="517" width="10" customWidth="1"/>
    <col min="518" max="518" width="11.28515625" customWidth="1"/>
    <col min="519" max="519" width="8.85546875" customWidth="1"/>
    <col min="520" max="527" width="8.7109375" customWidth="1"/>
    <col min="528" max="528" width="11.28515625" customWidth="1"/>
    <col min="769" max="769" width="10" customWidth="1"/>
    <col min="770" max="770" width="21.5703125" customWidth="1"/>
    <col min="771" max="771" width="10.42578125" customWidth="1"/>
    <col min="772" max="772" width="9.42578125" customWidth="1"/>
    <col min="773" max="773" width="10" customWidth="1"/>
    <col min="774" max="774" width="11.28515625" customWidth="1"/>
    <col min="775" max="775" width="8.85546875" customWidth="1"/>
    <col min="776" max="783" width="8.7109375" customWidth="1"/>
    <col min="784" max="784" width="11.28515625" customWidth="1"/>
    <col min="1025" max="1025" width="10" customWidth="1"/>
    <col min="1026" max="1026" width="21.5703125" customWidth="1"/>
    <col min="1027" max="1027" width="10.42578125" customWidth="1"/>
    <col min="1028" max="1028" width="9.42578125" customWidth="1"/>
    <col min="1029" max="1029" width="10" customWidth="1"/>
    <col min="1030" max="1030" width="11.28515625" customWidth="1"/>
    <col min="1031" max="1031" width="8.85546875" customWidth="1"/>
    <col min="1032" max="1039" width="8.7109375" customWidth="1"/>
    <col min="1040" max="1040" width="11.28515625" customWidth="1"/>
    <col min="1281" max="1281" width="10" customWidth="1"/>
    <col min="1282" max="1282" width="21.5703125" customWidth="1"/>
    <col min="1283" max="1283" width="10.42578125" customWidth="1"/>
    <col min="1284" max="1284" width="9.42578125" customWidth="1"/>
    <col min="1285" max="1285" width="10" customWidth="1"/>
    <col min="1286" max="1286" width="11.28515625" customWidth="1"/>
    <col min="1287" max="1287" width="8.85546875" customWidth="1"/>
    <col min="1288" max="1295" width="8.7109375" customWidth="1"/>
    <col min="1296" max="1296" width="11.28515625" customWidth="1"/>
    <col min="1537" max="1537" width="10" customWidth="1"/>
    <col min="1538" max="1538" width="21.5703125" customWidth="1"/>
    <col min="1539" max="1539" width="10.42578125" customWidth="1"/>
    <col min="1540" max="1540" width="9.42578125" customWidth="1"/>
    <col min="1541" max="1541" width="10" customWidth="1"/>
    <col min="1542" max="1542" width="11.28515625" customWidth="1"/>
    <col min="1543" max="1543" width="8.85546875" customWidth="1"/>
    <col min="1544" max="1551" width="8.7109375" customWidth="1"/>
    <col min="1552" max="1552" width="11.28515625" customWidth="1"/>
    <col min="1793" max="1793" width="10" customWidth="1"/>
    <col min="1794" max="1794" width="21.5703125" customWidth="1"/>
    <col min="1795" max="1795" width="10.42578125" customWidth="1"/>
    <col min="1796" max="1796" width="9.42578125" customWidth="1"/>
    <col min="1797" max="1797" width="10" customWidth="1"/>
    <col min="1798" max="1798" width="11.28515625" customWidth="1"/>
    <col min="1799" max="1799" width="8.85546875" customWidth="1"/>
    <col min="1800" max="1807" width="8.7109375" customWidth="1"/>
    <col min="1808" max="1808" width="11.28515625" customWidth="1"/>
    <col min="2049" max="2049" width="10" customWidth="1"/>
    <col min="2050" max="2050" width="21.5703125" customWidth="1"/>
    <col min="2051" max="2051" width="10.42578125" customWidth="1"/>
    <col min="2052" max="2052" width="9.42578125" customWidth="1"/>
    <col min="2053" max="2053" width="10" customWidth="1"/>
    <col min="2054" max="2054" width="11.28515625" customWidth="1"/>
    <col min="2055" max="2055" width="8.85546875" customWidth="1"/>
    <col min="2056" max="2063" width="8.7109375" customWidth="1"/>
    <col min="2064" max="2064" width="11.28515625" customWidth="1"/>
    <col min="2305" max="2305" width="10" customWidth="1"/>
    <col min="2306" max="2306" width="21.5703125" customWidth="1"/>
    <col min="2307" max="2307" width="10.42578125" customWidth="1"/>
    <col min="2308" max="2308" width="9.42578125" customWidth="1"/>
    <col min="2309" max="2309" width="10" customWidth="1"/>
    <col min="2310" max="2310" width="11.28515625" customWidth="1"/>
    <col min="2311" max="2311" width="8.85546875" customWidth="1"/>
    <col min="2312" max="2319" width="8.7109375" customWidth="1"/>
    <col min="2320" max="2320" width="11.28515625" customWidth="1"/>
    <col min="2561" max="2561" width="10" customWidth="1"/>
    <col min="2562" max="2562" width="21.5703125" customWidth="1"/>
    <col min="2563" max="2563" width="10.42578125" customWidth="1"/>
    <col min="2564" max="2564" width="9.42578125" customWidth="1"/>
    <col min="2565" max="2565" width="10" customWidth="1"/>
    <col min="2566" max="2566" width="11.28515625" customWidth="1"/>
    <col min="2567" max="2567" width="8.85546875" customWidth="1"/>
    <col min="2568" max="2575" width="8.7109375" customWidth="1"/>
    <col min="2576" max="2576" width="11.28515625" customWidth="1"/>
    <col min="2817" max="2817" width="10" customWidth="1"/>
    <col min="2818" max="2818" width="21.5703125" customWidth="1"/>
    <col min="2819" max="2819" width="10.42578125" customWidth="1"/>
    <col min="2820" max="2820" width="9.42578125" customWidth="1"/>
    <col min="2821" max="2821" width="10" customWidth="1"/>
    <col min="2822" max="2822" width="11.28515625" customWidth="1"/>
    <col min="2823" max="2823" width="8.85546875" customWidth="1"/>
    <col min="2824" max="2831" width="8.7109375" customWidth="1"/>
    <col min="2832" max="2832" width="11.28515625" customWidth="1"/>
    <col min="3073" max="3073" width="10" customWidth="1"/>
    <col min="3074" max="3074" width="21.5703125" customWidth="1"/>
    <col min="3075" max="3075" width="10.42578125" customWidth="1"/>
    <col min="3076" max="3076" width="9.42578125" customWidth="1"/>
    <col min="3077" max="3077" width="10" customWidth="1"/>
    <col min="3078" max="3078" width="11.28515625" customWidth="1"/>
    <col min="3079" max="3079" width="8.85546875" customWidth="1"/>
    <col min="3080" max="3087" width="8.7109375" customWidth="1"/>
    <col min="3088" max="3088" width="11.28515625" customWidth="1"/>
    <col min="3329" max="3329" width="10" customWidth="1"/>
    <col min="3330" max="3330" width="21.5703125" customWidth="1"/>
    <col min="3331" max="3331" width="10.42578125" customWidth="1"/>
    <col min="3332" max="3332" width="9.42578125" customWidth="1"/>
    <col min="3333" max="3333" width="10" customWidth="1"/>
    <col min="3334" max="3334" width="11.28515625" customWidth="1"/>
    <col min="3335" max="3335" width="8.85546875" customWidth="1"/>
    <col min="3336" max="3343" width="8.7109375" customWidth="1"/>
    <col min="3344" max="3344" width="11.28515625" customWidth="1"/>
    <col min="3585" max="3585" width="10" customWidth="1"/>
    <col min="3586" max="3586" width="21.5703125" customWidth="1"/>
    <col min="3587" max="3587" width="10.42578125" customWidth="1"/>
    <col min="3588" max="3588" width="9.42578125" customWidth="1"/>
    <col min="3589" max="3589" width="10" customWidth="1"/>
    <col min="3590" max="3590" width="11.28515625" customWidth="1"/>
    <col min="3591" max="3591" width="8.85546875" customWidth="1"/>
    <col min="3592" max="3599" width="8.7109375" customWidth="1"/>
    <col min="3600" max="3600" width="11.28515625" customWidth="1"/>
    <col min="3841" max="3841" width="10" customWidth="1"/>
    <col min="3842" max="3842" width="21.5703125" customWidth="1"/>
    <col min="3843" max="3843" width="10.42578125" customWidth="1"/>
    <col min="3844" max="3844" width="9.42578125" customWidth="1"/>
    <col min="3845" max="3845" width="10" customWidth="1"/>
    <col min="3846" max="3846" width="11.28515625" customWidth="1"/>
    <col min="3847" max="3847" width="8.85546875" customWidth="1"/>
    <col min="3848" max="3855" width="8.7109375" customWidth="1"/>
    <col min="3856" max="3856" width="11.28515625" customWidth="1"/>
    <col min="4097" max="4097" width="10" customWidth="1"/>
    <col min="4098" max="4098" width="21.5703125" customWidth="1"/>
    <col min="4099" max="4099" width="10.42578125" customWidth="1"/>
    <col min="4100" max="4100" width="9.42578125" customWidth="1"/>
    <col min="4101" max="4101" width="10" customWidth="1"/>
    <col min="4102" max="4102" width="11.28515625" customWidth="1"/>
    <col min="4103" max="4103" width="8.85546875" customWidth="1"/>
    <col min="4104" max="4111" width="8.7109375" customWidth="1"/>
    <col min="4112" max="4112" width="11.28515625" customWidth="1"/>
    <col min="4353" max="4353" width="10" customWidth="1"/>
    <col min="4354" max="4354" width="21.5703125" customWidth="1"/>
    <col min="4355" max="4355" width="10.42578125" customWidth="1"/>
    <col min="4356" max="4356" width="9.42578125" customWidth="1"/>
    <col min="4357" max="4357" width="10" customWidth="1"/>
    <col min="4358" max="4358" width="11.28515625" customWidth="1"/>
    <col min="4359" max="4359" width="8.85546875" customWidth="1"/>
    <col min="4360" max="4367" width="8.7109375" customWidth="1"/>
    <col min="4368" max="4368" width="11.28515625" customWidth="1"/>
    <col min="4609" max="4609" width="10" customWidth="1"/>
    <col min="4610" max="4610" width="21.5703125" customWidth="1"/>
    <col min="4611" max="4611" width="10.42578125" customWidth="1"/>
    <col min="4612" max="4612" width="9.42578125" customWidth="1"/>
    <col min="4613" max="4613" width="10" customWidth="1"/>
    <col min="4614" max="4614" width="11.28515625" customWidth="1"/>
    <col min="4615" max="4615" width="8.85546875" customWidth="1"/>
    <col min="4616" max="4623" width="8.7109375" customWidth="1"/>
    <col min="4624" max="4624" width="11.28515625" customWidth="1"/>
    <col min="4865" max="4865" width="10" customWidth="1"/>
    <col min="4866" max="4866" width="21.5703125" customWidth="1"/>
    <col min="4867" max="4867" width="10.42578125" customWidth="1"/>
    <col min="4868" max="4868" width="9.42578125" customWidth="1"/>
    <col min="4869" max="4869" width="10" customWidth="1"/>
    <col min="4870" max="4870" width="11.28515625" customWidth="1"/>
    <col min="4871" max="4871" width="8.85546875" customWidth="1"/>
    <col min="4872" max="4879" width="8.7109375" customWidth="1"/>
    <col min="4880" max="4880" width="11.28515625" customWidth="1"/>
    <col min="5121" max="5121" width="10" customWidth="1"/>
    <col min="5122" max="5122" width="21.5703125" customWidth="1"/>
    <col min="5123" max="5123" width="10.42578125" customWidth="1"/>
    <col min="5124" max="5124" width="9.42578125" customWidth="1"/>
    <col min="5125" max="5125" width="10" customWidth="1"/>
    <col min="5126" max="5126" width="11.28515625" customWidth="1"/>
    <col min="5127" max="5127" width="8.85546875" customWidth="1"/>
    <col min="5128" max="5135" width="8.7109375" customWidth="1"/>
    <col min="5136" max="5136" width="11.28515625" customWidth="1"/>
    <col min="5377" max="5377" width="10" customWidth="1"/>
    <col min="5378" max="5378" width="21.5703125" customWidth="1"/>
    <col min="5379" max="5379" width="10.42578125" customWidth="1"/>
    <col min="5380" max="5380" width="9.42578125" customWidth="1"/>
    <col min="5381" max="5381" width="10" customWidth="1"/>
    <col min="5382" max="5382" width="11.28515625" customWidth="1"/>
    <col min="5383" max="5383" width="8.85546875" customWidth="1"/>
    <col min="5384" max="5391" width="8.7109375" customWidth="1"/>
    <col min="5392" max="5392" width="11.28515625" customWidth="1"/>
    <col min="5633" max="5633" width="10" customWidth="1"/>
    <col min="5634" max="5634" width="21.5703125" customWidth="1"/>
    <col min="5635" max="5635" width="10.42578125" customWidth="1"/>
    <col min="5636" max="5636" width="9.42578125" customWidth="1"/>
    <col min="5637" max="5637" width="10" customWidth="1"/>
    <col min="5638" max="5638" width="11.28515625" customWidth="1"/>
    <col min="5639" max="5639" width="8.85546875" customWidth="1"/>
    <col min="5640" max="5647" width="8.7109375" customWidth="1"/>
    <col min="5648" max="5648" width="11.28515625" customWidth="1"/>
    <col min="5889" max="5889" width="10" customWidth="1"/>
    <col min="5890" max="5890" width="21.5703125" customWidth="1"/>
    <col min="5891" max="5891" width="10.42578125" customWidth="1"/>
    <col min="5892" max="5892" width="9.42578125" customWidth="1"/>
    <col min="5893" max="5893" width="10" customWidth="1"/>
    <col min="5894" max="5894" width="11.28515625" customWidth="1"/>
    <col min="5895" max="5895" width="8.85546875" customWidth="1"/>
    <col min="5896" max="5903" width="8.7109375" customWidth="1"/>
    <col min="5904" max="5904" width="11.28515625" customWidth="1"/>
    <col min="6145" max="6145" width="10" customWidth="1"/>
    <col min="6146" max="6146" width="21.5703125" customWidth="1"/>
    <col min="6147" max="6147" width="10.42578125" customWidth="1"/>
    <col min="6148" max="6148" width="9.42578125" customWidth="1"/>
    <col min="6149" max="6149" width="10" customWidth="1"/>
    <col min="6150" max="6150" width="11.28515625" customWidth="1"/>
    <col min="6151" max="6151" width="8.85546875" customWidth="1"/>
    <col min="6152" max="6159" width="8.7109375" customWidth="1"/>
    <col min="6160" max="6160" width="11.28515625" customWidth="1"/>
    <col min="6401" max="6401" width="10" customWidth="1"/>
    <col min="6402" max="6402" width="21.5703125" customWidth="1"/>
    <col min="6403" max="6403" width="10.42578125" customWidth="1"/>
    <col min="6404" max="6404" width="9.42578125" customWidth="1"/>
    <col min="6405" max="6405" width="10" customWidth="1"/>
    <col min="6406" max="6406" width="11.28515625" customWidth="1"/>
    <col min="6407" max="6407" width="8.85546875" customWidth="1"/>
    <col min="6408" max="6415" width="8.7109375" customWidth="1"/>
    <col min="6416" max="6416" width="11.28515625" customWidth="1"/>
    <col min="6657" max="6657" width="10" customWidth="1"/>
    <col min="6658" max="6658" width="21.5703125" customWidth="1"/>
    <col min="6659" max="6659" width="10.42578125" customWidth="1"/>
    <col min="6660" max="6660" width="9.42578125" customWidth="1"/>
    <col min="6661" max="6661" width="10" customWidth="1"/>
    <col min="6662" max="6662" width="11.28515625" customWidth="1"/>
    <col min="6663" max="6663" width="8.85546875" customWidth="1"/>
    <col min="6664" max="6671" width="8.7109375" customWidth="1"/>
    <col min="6672" max="6672" width="11.28515625" customWidth="1"/>
    <col min="6913" max="6913" width="10" customWidth="1"/>
    <col min="6914" max="6914" width="21.5703125" customWidth="1"/>
    <col min="6915" max="6915" width="10.42578125" customWidth="1"/>
    <col min="6916" max="6916" width="9.42578125" customWidth="1"/>
    <col min="6917" max="6917" width="10" customWidth="1"/>
    <col min="6918" max="6918" width="11.28515625" customWidth="1"/>
    <col min="6919" max="6919" width="8.85546875" customWidth="1"/>
    <col min="6920" max="6927" width="8.7109375" customWidth="1"/>
    <col min="6928" max="6928" width="11.28515625" customWidth="1"/>
    <col min="7169" max="7169" width="10" customWidth="1"/>
    <col min="7170" max="7170" width="21.5703125" customWidth="1"/>
    <col min="7171" max="7171" width="10.42578125" customWidth="1"/>
    <col min="7172" max="7172" width="9.42578125" customWidth="1"/>
    <col min="7173" max="7173" width="10" customWidth="1"/>
    <col min="7174" max="7174" width="11.28515625" customWidth="1"/>
    <col min="7175" max="7175" width="8.85546875" customWidth="1"/>
    <col min="7176" max="7183" width="8.7109375" customWidth="1"/>
    <col min="7184" max="7184" width="11.28515625" customWidth="1"/>
    <col min="7425" max="7425" width="10" customWidth="1"/>
    <col min="7426" max="7426" width="21.5703125" customWidth="1"/>
    <col min="7427" max="7427" width="10.42578125" customWidth="1"/>
    <col min="7428" max="7428" width="9.42578125" customWidth="1"/>
    <col min="7429" max="7429" width="10" customWidth="1"/>
    <col min="7430" max="7430" width="11.28515625" customWidth="1"/>
    <col min="7431" max="7431" width="8.85546875" customWidth="1"/>
    <col min="7432" max="7439" width="8.7109375" customWidth="1"/>
    <col min="7440" max="7440" width="11.28515625" customWidth="1"/>
    <col min="7681" max="7681" width="10" customWidth="1"/>
    <col min="7682" max="7682" width="21.5703125" customWidth="1"/>
    <col min="7683" max="7683" width="10.42578125" customWidth="1"/>
    <col min="7684" max="7684" width="9.42578125" customWidth="1"/>
    <col min="7685" max="7685" width="10" customWidth="1"/>
    <col min="7686" max="7686" width="11.28515625" customWidth="1"/>
    <col min="7687" max="7687" width="8.85546875" customWidth="1"/>
    <col min="7688" max="7695" width="8.7109375" customWidth="1"/>
    <col min="7696" max="7696" width="11.28515625" customWidth="1"/>
    <col min="7937" max="7937" width="10" customWidth="1"/>
    <col min="7938" max="7938" width="21.5703125" customWidth="1"/>
    <col min="7939" max="7939" width="10.42578125" customWidth="1"/>
    <col min="7940" max="7940" width="9.42578125" customWidth="1"/>
    <col min="7941" max="7941" width="10" customWidth="1"/>
    <col min="7942" max="7942" width="11.28515625" customWidth="1"/>
    <col min="7943" max="7943" width="8.85546875" customWidth="1"/>
    <col min="7944" max="7951" width="8.7109375" customWidth="1"/>
    <col min="7952" max="7952" width="11.28515625" customWidth="1"/>
    <col min="8193" max="8193" width="10" customWidth="1"/>
    <col min="8194" max="8194" width="21.5703125" customWidth="1"/>
    <col min="8195" max="8195" width="10.42578125" customWidth="1"/>
    <col min="8196" max="8196" width="9.42578125" customWidth="1"/>
    <col min="8197" max="8197" width="10" customWidth="1"/>
    <col min="8198" max="8198" width="11.28515625" customWidth="1"/>
    <col min="8199" max="8199" width="8.85546875" customWidth="1"/>
    <col min="8200" max="8207" width="8.7109375" customWidth="1"/>
    <col min="8208" max="8208" width="11.28515625" customWidth="1"/>
    <col min="8449" max="8449" width="10" customWidth="1"/>
    <col min="8450" max="8450" width="21.5703125" customWidth="1"/>
    <col min="8451" max="8451" width="10.42578125" customWidth="1"/>
    <col min="8452" max="8452" width="9.42578125" customWidth="1"/>
    <col min="8453" max="8453" width="10" customWidth="1"/>
    <col min="8454" max="8454" width="11.28515625" customWidth="1"/>
    <col min="8455" max="8455" width="8.85546875" customWidth="1"/>
    <col min="8456" max="8463" width="8.7109375" customWidth="1"/>
    <col min="8464" max="8464" width="11.28515625" customWidth="1"/>
    <col min="8705" max="8705" width="10" customWidth="1"/>
    <col min="8706" max="8706" width="21.5703125" customWidth="1"/>
    <col min="8707" max="8707" width="10.42578125" customWidth="1"/>
    <col min="8708" max="8708" width="9.42578125" customWidth="1"/>
    <col min="8709" max="8709" width="10" customWidth="1"/>
    <col min="8710" max="8710" width="11.28515625" customWidth="1"/>
    <col min="8711" max="8711" width="8.85546875" customWidth="1"/>
    <col min="8712" max="8719" width="8.7109375" customWidth="1"/>
    <col min="8720" max="8720" width="11.28515625" customWidth="1"/>
    <col min="8961" max="8961" width="10" customWidth="1"/>
    <col min="8962" max="8962" width="21.5703125" customWidth="1"/>
    <col min="8963" max="8963" width="10.42578125" customWidth="1"/>
    <col min="8964" max="8964" width="9.42578125" customWidth="1"/>
    <col min="8965" max="8965" width="10" customWidth="1"/>
    <col min="8966" max="8966" width="11.28515625" customWidth="1"/>
    <col min="8967" max="8967" width="8.85546875" customWidth="1"/>
    <col min="8968" max="8975" width="8.7109375" customWidth="1"/>
    <col min="8976" max="8976" width="11.28515625" customWidth="1"/>
    <col min="9217" max="9217" width="10" customWidth="1"/>
    <col min="9218" max="9218" width="21.5703125" customWidth="1"/>
    <col min="9219" max="9219" width="10.42578125" customWidth="1"/>
    <col min="9220" max="9220" width="9.42578125" customWidth="1"/>
    <col min="9221" max="9221" width="10" customWidth="1"/>
    <col min="9222" max="9222" width="11.28515625" customWidth="1"/>
    <col min="9223" max="9223" width="8.85546875" customWidth="1"/>
    <col min="9224" max="9231" width="8.7109375" customWidth="1"/>
    <col min="9232" max="9232" width="11.28515625" customWidth="1"/>
    <col min="9473" max="9473" width="10" customWidth="1"/>
    <col min="9474" max="9474" width="21.5703125" customWidth="1"/>
    <col min="9475" max="9475" width="10.42578125" customWidth="1"/>
    <col min="9476" max="9476" width="9.42578125" customWidth="1"/>
    <col min="9477" max="9477" width="10" customWidth="1"/>
    <col min="9478" max="9478" width="11.28515625" customWidth="1"/>
    <col min="9479" max="9479" width="8.85546875" customWidth="1"/>
    <col min="9480" max="9487" width="8.7109375" customWidth="1"/>
    <col min="9488" max="9488" width="11.28515625" customWidth="1"/>
    <col min="9729" max="9729" width="10" customWidth="1"/>
    <col min="9730" max="9730" width="21.5703125" customWidth="1"/>
    <col min="9731" max="9731" width="10.42578125" customWidth="1"/>
    <col min="9732" max="9732" width="9.42578125" customWidth="1"/>
    <col min="9733" max="9733" width="10" customWidth="1"/>
    <col min="9734" max="9734" width="11.28515625" customWidth="1"/>
    <col min="9735" max="9735" width="8.85546875" customWidth="1"/>
    <col min="9736" max="9743" width="8.7109375" customWidth="1"/>
    <col min="9744" max="9744" width="11.28515625" customWidth="1"/>
    <col min="9985" max="9985" width="10" customWidth="1"/>
    <col min="9986" max="9986" width="21.5703125" customWidth="1"/>
    <col min="9987" max="9987" width="10.42578125" customWidth="1"/>
    <col min="9988" max="9988" width="9.42578125" customWidth="1"/>
    <col min="9989" max="9989" width="10" customWidth="1"/>
    <col min="9990" max="9990" width="11.28515625" customWidth="1"/>
    <col min="9991" max="9991" width="8.85546875" customWidth="1"/>
    <col min="9992" max="9999" width="8.7109375" customWidth="1"/>
    <col min="10000" max="10000" width="11.28515625" customWidth="1"/>
    <col min="10241" max="10241" width="10" customWidth="1"/>
    <col min="10242" max="10242" width="21.5703125" customWidth="1"/>
    <col min="10243" max="10243" width="10.42578125" customWidth="1"/>
    <col min="10244" max="10244" width="9.42578125" customWidth="1"/>
    <col min="10245" max="10245" width="10" customWidth="1"/>
    <col min="10246" max="10246" width="11.28515625" customWidth="1"/>
    <col min="10247" max="10247" width="8.85546875" customWidth="1"/>
    <col min="10248" max="10255" width="8.7109375" customWidth="1"/>
    <col min="10256" max="10256" width="11.28515625" customWidth="1"/>
    <col min="10497" max="10497" width="10" customWidth="1"/>
    <col min="10498" max="10498" width="21.5703125" customWidth="1"/>
    <col min="10499" max="10499" width="10.42578125" customWidth="1"/>
    <col min="10500" max="10500" width="9.42578125" customWidth="1"/>
    <col min="10501" max="10501" width="10" customWidth="1"/>
    <col min="10502" max="10502" width="11.28515625" customWidth="1"/>
    <col min="10503" max="10503" width="8.85546875" customWidth="1"/>
    <col min="10504" max="10511" width="8.7109375" customWidth="1"/>
    <col min="10512" max="10512" width="11.28515625" customWidth="1"/>
    <col min="10753" max="10753" width="10" customWidth="1"/>
    <col min="10754" max="10754" width="21.5703125" customWidth="1"/>
    <col min="10755" max="10755" width="10.42578125" customWidth="1"/>
    <col min="10756" max="10756" width="9.42578125" customWidth="1"/>
    <col min="10757" max="10757" width="10" customWidth="1"/>
    <col min="10758" max="10758" width="11.28515625" customWidth="1"/>
    <col min="10759" max="10759" width="8.85546875" customWidth="1"/>
    <col min="10760" max="10767" width="8.7109375" customWidth="1"/>
    <col min="10768" max="10768" width="11.28515625" customWidth="1"/>
    <col min="11009" max="11009" width="10" customWidth="1"/>
    <col min="11010" max="11010" width="21.5703125" customWidth="1"/>
    <col min="11011" max="11011" width="10.42578125" customWidth="1"/>
    <col min="11012" max="11012" width="9.42578125" customWidth="1"/>
    <col min="11013" max="11013" width="10" customWidth="1"/>
    <col min="11014" max="11014" width="11.28515625" customWidth="1"/>
    <col min="11015" max="11015" width="8.85546875" customWidth="1"/>
    <col min="11016" max="11023" width="8.7109375" customWidth="1"/>
    <col min="11024" max="11024" width="11.28515625" customWidth="1"/>
    <col min="11265" max="11265" width="10" customWidth="1"/>
    <col min="11266" max="11266" width="21.5703125" customWidth="1"/>
    <col min="11267" max="11267" width="10.42578125" customWidth="1"/>
    <col min="11268" max="11268" width="9.42578125" customWidth="1"/>
    <col min="11269" max="11269" width="10" customWidth="1"/>
    <col min="11270" max="11270" width="11.28515625" customWidth="1"/>
    <col min="11271" max="11271" width="8.85546875" customWidth="1"/>
    <col min="11272" max="11279" width="8.7109375" customWidth="1"/>
    <col min="11280" max="11280" width="11.28515625" customWidth="1"/>
    <col min="11521" max="11521" width="10" customWidth="1"/>
    <col min="11522" max="11522" width="21.5703125" customWidth="1"/>
    <col min="11523" max="11523" width="10.42578125" customWidth="1"/>
    <col min="11524" max="11524" width="9.42578125" customWidth="1"/>
    <col min="11525" max="11525" width="10" customWidth="1"/>
    <col min="11526" max="11526" width="11.28515625" customWidth="1"/>
    <col min="11527" max="11527" width="8.85546875" customWidth="1"/>
    <col min="11528" max="11535" width="8.7109375" customWidth="1"/>
    <col min="11536" max="11536" width="11.28515625" customWidth="1"/>
    <col min="11777" max="11777" width="10" customWidth="1"/>
    <col min="11778" max="11778" width="21.5703125" customWidth="1"/>
    <col min="11779" max="11779" width="10.42578125" customWidth="1"/>
    <col min="11780" max="11780" width="9.42578125" customWidth="1"/>
    <col min="11781" max="11781" width="10" customWidth="1"/>
    <col min="11782" max="11782" width="11.28515625" customWidth="1"/>
    <col min="11783" max="11783" width="8.85546875" customWidth="1"/>
    <col min="11784" max="11791" width="8.7109375" customWidth="1"/>
    <col min="11792" max="11792" width="11.28515625" customWidth="1"/>
    <col min="12033" max="12033" width="10" customWidth="1"/>
    <col min="12034" max="12034" width="21.5703125" customWidth="1"/>
    <col min="12035" max="12035" width="10.42578125" customWidth="1"/>
    <col min="12036" max="12036" width="9.42578125" customWidth="1"/>
    <col min="12037" max="12037" width="10" customWidth="1"/>
    <col min="12038" max="12038" width="11.28515625" customWidth="1"/>
    <col min="12039" max="12039" width="8.85546875" customWidth="1"/>
    <col min="12040" max="12047" width="8.7109375" customWidth="1"/>
    <col min="12048" max="12048" width="11.28515625" customWidth="1"/>
    <col min="12289" max="12289" width="10" customWidth="1"/>
    <col min="12290" max="12290" width="21.5703125" customWidth="1"/>
    <col min="12291" max="12291" width="10.42578125" customWidth="1"/>
    <col min="12292" max="12292" width="9.42578125" customWidth="1"/>
    <col min="12293" max="12293" width="10" customWidth="1"/>
    <col min="12294" max="12294" width="11.28515625" customWidth="1"/>
    <col min="12295" max="12295" width="8.85546875" customWidth="1"/>
    <col min="12296" max="12303" width="8.7109375" customWidth="1"/>
    <col min="12304" max="12304" width="11.28515625" customWidth="1"/>
    <col min="12545" max="12545" width="10" customWidth="1"/>
    <col min="12546" max="12546" width="21.5703125" customWidth="1"/>
    <col min="12547" max="12547" width="10.42578125" customWidth="1"/>
    <col min="12548" max="12548" width="9.42578125" customWidth="1"/>
    <col min="12549" max="12549" width="10" customWidth="1"/>
    <col min="12550" max="12550" width="11.28515625" customWidth="1"/>
    <col min="12551" max="12551" width="8.85546875" customWidth="1"/>
    <col min="12552" max="12559" width="8.7109375" customWidth="1"/>
    <col min="12560" max="12560" width="11.28515625" customWidth="1"/>
    <col min="12801" max="12801" width="10" customWidth="1"/>
    <col min="12802" max="12802" width="21.5703125" customWidth="1"/>
    <col min="12803" max="12803" width="10.42578125" customWidth="1"/>
    <col min="12804" max="12804" width="9.42578125" customWidth="1"/>
    <col min="12805" max="12805" width="10" customWidth="1"/>
    <col min="12806" max="12806" width="11.28515625" customWidth="1"/>
    <col min="12807" max="12807" width="8.85546875" customWidth="1"/>
    <col min="12808" max="12815" width="8.7109375" customWidth="1"/>
    <col min="12816" max="12816" width="11.28515625" customWidth="1"/>
    <col min="13057" max="13057" width="10" customWidth="1"/>
    <col min="13058" max="13058" width="21.5703125" customWidth="1"/>
    <col min="13059" max="13059" width="10.42578125" customWidth="1"/>
    <col min="13060" max="13060" width="9.42578125" customWidth="1"/>
    <col min="13061" max="13061" width="10" customWidth="1"/>
    <col min="13062" max="13062" width="11.28515625" customWidth="1"/>
    <col min="13063" max="13063" width="8.85546875" customWidth="1"/>
    <col min="13064" max="13071" width="8.7109375" customWidth="1"/>
    <col min="13072" max="13072" width="11.28515625" customWidth="1"/>
    <col min="13313" max="13313" width="10" customWidth="1"/>
    <col min="13314" max="13314" width="21.5703125" customWidth="1"/>
    <col min="13315" max="13315" width="10.42578125" customWidth="1"/>
    <col min="13316" max="13316" width="9.42578125" customWidth="1"/>
    <col min="13317" max="13317" width="10" customWidth="1"/>
    <col min="13318" max="13318" width="11.28515625" customWidth="1"/>
    <col min="13319" max="13319" width="8.85546875" customWidth="1"/>
    <col min="13320" max="13327" width="8.7109375" customWidth="1"/>
    <col min="13328" max="13328" width="11.28515625" customWidth="1"/>
    <col min="13569" max="13569" width="10" customWidth="1"/>
    <col min="13570" max="13570" width="21.5703125" customWidth="1"/>
    <col min="13571" max="13571" width="10.42578125" customWidth="1"/>
    <col min="13572" max="13572" width="9.42578125" customWidth="1"/>
    <col min="13573" max="13573" width="10" customWidth="1"/>
    <col min="13574" max="13574" width="11.28515625" customWidth="1"/>
    <col min="13575" max="13575" width="8.85546875" customWidth="1"/>
    <col min="13576" max="13583" width="8.7109375" customWidth="1"/>
    <col min="13584" max="13584" width="11.28515625" customWidth="1"/>
    <col min="13825" max="13825" width="10" customWidth="1"/>
    <col min="13826" max="13826" width="21.5703125" customWidth="1"/>
    <col min="13827" max="13827" width="10.42578125" customWidth="1"/>
    <col min="13828" max="13828" width="9.42578125" customWidth="1"/>
    <col min="13829" max="13829" width="10" customWidth="1"/>
    <col min="13830" max="13830" width="11.28515625" customWidth="1"/>
    <col min="13831" max="13831" width="8.85546875" customWidth="1"/>
    <col min="13832" max="13839" width="8.7109375" customWidth="1"/>
    <col min="13840" max="13840" width="11.28515625" customWidth="1"/>
    <col min="14081" max="14081" width="10" customWidth="1"/>
    <col min="14082" max="14082" width="21.5703125" customWidth="1"/>
    <col min="14083" max="14083" width="10.42578125" customWidth="1"/>
    <col min="14084" max="14084" width="9.42578125" customWidth="1"/>
    <col min="14085" max="14085" width="10" customWidth="1"/>
    <col min="14086" max="14086" width="11.28515625" customWidth="1"/>
    <col min="14087" max="14087" width="8.85546875" customWidth="1"/>
    <col min="14088" max="14095" width="8.7109375" customWidth="1"/>
    <col min="14096" max="14096" width="11.28515625" customWidth="1"/>
    <col min="14337" max="14337" width="10" customWidth="1"/>
    <col min="14338" max="14338" width="21.5703125" customWidth="1"/>
    <col min="14339" max="14339" width="10.42578125" customWidth="1"/>
    <col min="14340" max="14340" width="9.42578125" customWidth="1"/>
    <col min="14341" max="14341" width="10" customWidth="1"/>
    <col min="14342" max="14342" width="11.28515625" customWidth="1"/>
    <col min="14343" max="14343" width="8.85546875" customWidth="1"/>
    <col min="14344" max="14351" width="8.7109375" customWidth="1"/>
    <col min="14352" max="14352" width="11.28515625" customWidth="1"/>
    <col min="14593" max="14593" width="10" customWidth="1"/>
    <col min="14594" max="14594" width="21.5703125" customWidth="1"/>
    <col min="14595" max="14595" width="10.42578125" customWidth="1"/>
    <col min="14596" max="14596" width="9.42578125" customWidth="1"/>
    <col min="14597" max="14597" width="10" customWidth="1"/>
    <col min="14598" max="14598" width="11.28515625" customWidth="1"/>
    <col min="14599" max="14599" width="8.85546875" customWidth="1"/>
    <col min="14600" max="14607" width="8.7109375" customWidth="1"/>
    <col min="14608" max="14608" width="11.28515625" customWidth="1"/>
    <col min="14849" max="14849" width="10" customWidth="1"/>
    <col min="14850" max="14850" width="21.5703125" customWidth="1"/>
    <col min="14851" max="14851" width="10.42578125" customWidth="1"/>
    <col min="14852" max="14852" width="9.42578125" customWidth="1"/>
    <col min="14853" max="14853" width="10" customWidth="1"/>
    <col min="14854" max="14854" width="11.28515625" customWidth="1"/>
    <col min="14855" max="14855" width="8.85546875" customWidth="1"/>
    <col min="14856" max="14863" width="8.7109375" customWidth="1"/>
    <col min="14864" max="14864" width="11.28515625" customWidth="1"/>
    <col min="15105" max="15105" width="10" customWidth="1"/>
    <col min="15106" max="15106" width="21.5703125" customWidth="1"/>
    <col min="15107" max="15107" width="10.42578125" customWidth="1"/>
    <col min="15108" max="15108" width="9.42578125" customWidth="1"/>
    <col min="15109" max="15109" width="10" customWidth="1"/>
    <col min="15110" max="15110" width="11.28515625" customWidth="1"/>
    <col min="15111" max="15111" width="8.85546875" customWidth="1"/>
    <col min="15112" max="15119" width="8.7109375" customWidth="1"/>
    <col min="15120" max="15120" width="11.28515625" customWidth="1"/>
    <col min="15361" max="15361" width="10" customWidth="1"/>
    <col min="15362" max="15362" width="21.5703125" customWidth="1"/>
    <col min="15363" max="15363" width="10.42578125" customWidth="1"/>
    <col min="15364" max="15364" width="9.42578125" customWidth="1"/>
    <col min="15365" max="15365" width="10" customWidth="1"/>
    <col min="15366" max="15366" width="11.28515625" customWidth="1"/>
    <col min="15367" max="15367" width="8.85546875" customWidth="1"/>
    <col min="15368" max="15375" width="8.7109375" customWidth="1"/>
    <col min="15376" max="15376" width="11.28515625" customWidth="1"/>
    <col min="15617" max="15617" width="10" customWidth="1"/>
    <col min="15618" max="15618" width="21.5703125" customWidth="1"/>
    <col min="15619" max="15619" width="10.42578125" customWidth="1"/>
    <col min="15620" max="15620" width="9.42578125" customWidth="1"/>
    <col min="15621" max="15621" width="10" customWidth="1"/>
    <col min="15622" max="15622" width="11.28515625" customWidth="1"/>
    <col min="15623" max="15623" width="8.85546875" customWidth="1"/>
    <col min="15624" max="15631" width="8.7109375" customWidth="1"/>
    <col min="15632" max="15632" width="11.28515625" customWidth="1"/>
    <col min="15873" max="15873" width="10" customWidth="1"/>
    <col min="15874" max="15874" width="21.5703125" customWidth="1"/>
    <col min="15875" max="15875" width="10.42578125" customWidth="1"/>
    <col min="15876" max="15876" width="9.42578125" customWidth="1"/>
    <col min="15877" max="15877" width="10" customWidth="1"/>
    <col min="15878" max="15878" width="11.28515625" customWidth="1"/>
    <col min="15879" max="15879" width="8.85546875" customWidth="1"/>
    <col min="15880" max="15887" width="8.7109375" customWidth="1"/>
    <col min="15888" max="15888" width="11.28515625" customWidth="1"/>
    <col min="16129" max="16129" width="10" customWidth="1"/>
    <col min="16130" max="16130" width="21.5703125" customWidth="1"/>
    <col min="16131" max="16131" width="10.42578125" customWidth="1"/>
    <col min="16132" max="16132" width="9.42578125" customWidth="1"/>
    <col min="16133" max="16133" width="10" customWidth="1"/>
    <col min="16134" max="16134" width="11.28515625" customWidth="1"/>
    <col min="16135" max="16135" width="8.85546875" customWidth="1"/>
    <col min="16136" max="16143" width="8.7109375" customWidth="1"/>
    <col min="16144" max="16144" width="11.28515625" customWidth="1"/>
  </cols>
  <sheetData>
    <row r="1" spans="1:16" x14ac:dyDescent="0.25">
      <c r="A1" s="1" t="s">
        <v>0</v>
      </c>
      <c r="C1" s="1"/>
      <c r="D1" s="1"/>
      <c r="E1" s="1"/>
      <c r="F1" s="1"/>
      <c r="G1" s="1"/>
      <c r="H1" s="1"/>
      <c r="I1" s="1"/>
      <c r="J1" s="2"/>
      <c r="M1" s="2" t="s">
        <v>1</v>
      </c>
    </row>
    <row r="2" spans="1:16" x14ac:dyDescent="0.25">
      <c r="B2" s="1"/>
      <c r="C2" s="1"/>
      <c r="D2" s="1"/>
      <c r="E2" s="1"/>
      <c r="F2" s="1"/>
      <c r="G2" s="1"/>
      <c r="H2" s="1"/>
      <c r="I2" s="1"/>
    </row>
    <row r="3" spans="1:16" ht="15.75" customHeight="1" x14ac:dyDescent="0.25">
      <c r="A3" s="3" t="s">
        <v>2</v>
      </c>
      <c r="B3" s="4" t="s">
        <v>3</v>
      </c>
      <c r="C3" s="3"/>
      <c r="D3" s="3"/>
      <c r="E3" s="1"/>
      <c r="F3" s="1"/>
      <c r="G3" s="1"/>
      <c r="H3" s="1"/>
      <c r="I3" s="1"/>
      <c r="J3" s="3" t="s">
        <v>4</v>
      </c>
      <c r="K3" s="108"/>
      <c r="L3" s="108"/>
      <c r="M3" s="108"/>
      <c r="N3" s="3"/>
      <c r="O3" s="5"/>
      <c r="P3" s="6"/>
    </row>
    <row r="4" spans="1:16" x14ac:dyDescent="0.25">
      <c r="A4" s="1" t="s">
        <v>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6"/>
    </row>
    <row r="5" spans="1:16" ht="15.75" x14ac:dyDescent="0.25">
      <c r="H5" s="1"/>
      <c r="I5" s="1"/>
      <c r="J5" s="4"/>
      <c r="K5" s="3"/>
      <c r="L5" s="3"/>
      <c r="M5" s="3"/>
      <c r="N5" s="3"/>
      <c r="O5" s="3"/>
      <c r="P5" s="6"/>
    </row>
    <row r="6" spans="1:16" ht="15.75" x14ac:dyDescent="0.25">
      <c r="A6" s="1" t="s">
        <v>6</v>
      </c>
      <c r="B6" s="4"/>
      <c r="C6" s="3"/>
      <c r="D6" s="3"/>
      <c r="E6" s="1"/>
      <c r="F6" s="1"/>
      <c r="G6" s="1"/>
      <c r="H6" s="1"/>
      <c r="I6" s="1"/>
      <c r="J6" s="1" t="s">
        <v>7</v>
      </c>
      <c r="K6" s="1"/>
      <c r="L6" s="1"/>
      <c r="M6" s="1"/>
      <c r="N6" s="1"/>
      <c r="O6" s="1"/>
      <c r="P6" s="6"/>
    </row>
    <row r="7" spans="1:16" ht="15.75" x14ac:dyDescent="0.25">
      <c r="B7" s="7"/>
      <c r="C7" s="1"/>
      <c r="D7" s="1"/>
      <c r="E7" s="1"/>
      <c r="F7" s="1"/>
      <c r="G7" s="1"/>
      <c r="H7" s="1"/>
      <c r="I7" s="1"/>
      <c r="J7" s="4"/>
      <c r="K7" s="3"/>
      <c r="L7" s="3"/>
      <c r="M7" s="3"/>
      <c r="N7" s="3"/>
      <c r="O7" s="3"/>
      <c r="P7" s="6"/>
    </row>
    <row r="8" spans="1:16" ht="15.75" x14ac:dyDescent="0.25">
      <c r="B8" s="4"/>
      <c r="C8" s="3"/>
      <c r="D8" s="3"/>
      <c r="E8" s="1"/>
      <c r="F8" s="1"/>
      <c r="G8" s="1"/>
      <c r="H8" s="1"/>
      <c r="I8" s="1"/>
      <c r="J8" s="1" t="s">
        <v>8</v>
      </c>
      <c r="P8" s="8"/>
    </row>
    <row r="9" spans="1:16" ht="15.75" x14ac:dyDescent="0.25">
      <c r="B9" s="7"/>
      <c r="H9" s="1"/>
      <c r="I9" s="1"/>
      <c r="J9" s="4"/>
      <c r="K9" s="3"/>
      <c r="L9" s="3"/>
      <c r="M9" s="3"/>
      <c r="N9" s="3"/>
      <c r="O9" s="3"/>
      <c r="P9" s="6"/>
    </row>
    <row r="10" spans="1:16" ht="15.75" x14ac:dyDescent="0.25">
      <c r="B10" s="4"/>
      <c r="C10" s="9"/>
      <c r="D10" s="9"/>
      <c r="H10" s="1"/>
      <c r="I10" s="1"/>
      <c r="J10" s="1" t="s">
        <v>9</v>
      </c>
      <c r="P10" s="8"/>
    </row>
    <row r="11" spans="1:16" x14ac:dyDescent="0.25">
      <c r="H11" t="s">
        <v>10</v>
      </c>
      <c r="P11" s="8"/>
    </row>
    <row r="12" spans="1:16" ht="16.5" thickBot="1" x14ac:dyDescent="0.3">
      <c r="B12" s="10" t="s">
        <v>11</v>
      </c>
      <c r="D12" s="109"/>
      <c r="E12" s="110"/>
      <c r="F12" s="11"/>
      <c r="G12" s="10" t="s">
        <v>12</v>
      </c>
      <c r="H12" s="12"/>
      <c r="I12" s="10"/>
    </row>
    <row r="13" spans="1:16" x14ac:dyDescent="0.25">
      <c r="B13" s="10" t="s">
        <v>13</v>
      </c>
    </row>
    <row r="14" spans="1:16" ht="15.75" thickBot="1" x14ac:dyDescent="0.3">
      <c r="P14" s="8"/>
    </row>
    <row r="15" spans="1:16" ht="16.5" thickTop="1" x14ac:dyDescent="0.25">
      <c r="A15" s="13"/>
      <c r="B15" s="14"/>
      <c r="C15" s="14"/>
      <c r="D15" s="15"/>
      <c r="E15" s="16"/>
      <c r="F15" s="17"/>
      <c r="G15" s="18"/>
      <c r="H15" s="19"/>
      <c r="I15" s="19"/>
      <c r="J15" s="19"/>
      <c r="K15" s="20"/>
      <c r="L15" s="20"/>
      <c r="M15" s="20"/>
      <c r="N15" s="21" t="s">
        <v>10</v>
      </c>
      <c r="O15" s="22"/>
      <c r="P15" s="23"/>
    </row>
    <row r="16" spans="1:16" ht="15.75" x14ac:dyDescent="0.25">
      <c r="A16" s="24"/>
      <c r="B16" s="25"/>
      <c r="C16" s="26" t="s">
        <v>14</v>
      </c>
      <c r="D16" s="27" t="s">
        <v>15</v>
      </c>
      <c r="E16" s="28" t="s">
        <v>16</v>
      </c>
      <c r="F16" s="29" t="s">
        <v>16</v>
      </c>
      <c r="G16" s="30" t="s">
        <v>17</v>
      </c>
      <c r="H16" s="30" t="s">
        <v>18</v>
      </c>
      <c r="I16" s="26" t="s">
        <v>19</v>
      </c>
      <c r="J16" s="26" t="s">
        <v>20</v>
      </c>
      <c r="K16" s="26" t="s">
        <v>21</v>
      </c>
      <c r="L16" s="26" t="s">
        <v>22</v>
      </c>
      <c r="M16" s="26" t="s">
        <v>23</v>
      </c>
      <c r="N16" s="31" t="s">
        <v>10</v>
      </c>
      <c r="O16" s="32"/>
      <c r="P16" s="27"/>
    </row>
    <row r="17" spans="1:16" ht="15.75" thickBot="1" x14ac:dyDescent="0.3">
      <c r="A17" s="33" t="s">
        <v>24</v>
      </c>
      <c r="B17" s="34"/>
      <c r="C17" s="34"/>
      <c r="D17" s="35" t="s">
        <v>25</v>
      </c>
      <c r="E17" s="36" t="s">
        <v>26</v>
      </c>
      <c r="F17" s="37" t="s">
        <v>27</v>
      </c>
      <c r="G17" s="38" t="s">
        <v>28</v>
      </c>
      <c r="H17" s="38" t="s">
        <v>28</v>
      </c>
      <c r="I17" s="38" t="s">
        <v>28</v>
      </c>
      <c r="J17" s="38" t="s">
        <v>28</v>
      </c>
      <c r="K17" s="38" t="s">
        <v>28</v>
      </c>
      <c r="L17" s="38" t="s">
        <v>29</v>
      </c>
      <c r="M17" s="38" t="s">
        <v>29</v>
      </c>
      <c r="N17" s="39" t="s">
        <v>10</v>
      </c>
      <c r="O17" s="40"/>
      <c r="P17" s="27"/>
    </row>
    <row r="18" spans="1:16" ht="15.75" thickTop="1" x14ac:dyDescent="0.25">
      <c r="A18" s="41" t="s">
        <v>30</v>
      </c>
      <c r="B18" s="25"/>
      <c r="C18" s="42"/>
      <c r="D18" s="43"/>
      <c r="E18" s="44"/>
      <c r="F18" s="45"/>
      <c r="G18" s="46"/>
      <c r="H18" s="46"/>
      <c r="I18" s="46"/>
      <c r="J18" s="46"/>
      <c r="K18" s="46"/>
      <c r="L18" s="46"/>
      <c r="M18" s="47"/>
      <c r="N18" s="48"/>
      <c r="O18" s="49"/>
      <c r="P18" s="50"/>
    </row>
    <row r="19" spans="1:16" s="59" customFormat="1" ht="15.75" x14ac:dyDescent="0.25">
      <c r="A19" s="111"/>
      <c r="B19" s="112"/>
      <c r="C19" s="51"/>
      <c r="D19" s="43"/>
      <c r="E19" s="52"/>
      <c r="F19" s="53"/>
      <c r="G19" s="54"/>
      <c r="H19" s="55"/>
      <c r="I19" s="56"/>
      <c r="J19" s="56"/>
      <c r="K19" s="56"/>
      <c r="L19" s="56"/>
      <c r="M19" s="56"/>
      <c r="N19" s="43"/>
      <c r="O19" s="57"/>
      <c r="P19" s="58"/>
    </row>
    <row r="20" spans="1:16" x14ac:dyDescent="0.25">
      <c r="A20" s="60" t="s">
        <v>31</v>
      </c>
      <c r="B20" s="61"/>
      <c r="C20" s="62"/>
      <c r="D20" s="62"/>
      <c r="E20" s="63"/>
      <c r="F20" s="64"/>
      <c r="G20" s="65"/>
      <c r="H20" s="66"/>
      <c r="I20" s="66"/>
      <c r="J20" s="66"/>
      <c r="K20" s="66"/>
      <c r="L20" s="66"/>
      <c r="M20" s="67"/>
      <c r="N20" s="68"/>
      <c r="O20" s="69"/>
      <c r="P20" s="70"/>
    </row>
    <row r="21" spans="1:16" ht="15.75" x14ac:dyDescent="0.25">
      <c r="A21" s="41" t="s">
        <v>30</v>
      </c>
      <c r="B21" s="71"/>
      <c r="C21" s="43"/>
      <c r="D21" s="43"/>
      <c r="E21" s="72"/>
      <c r="F21" s="53"/>
      <c r="G21" s="73"/>
      <c r="H21" s="46"/>
      <c r="I21" s="46"/>
      <c r="J21" s="46"/>
      <c r="K21" s="46"/>
      <c r="L21" s="46"/>
      <c r="M21" s="46"/>
      <c r="N21" s="48"/>
      <c r="O21" s="49"/>
      <c r="P21" s="70"/>
    </row>
    <row r="22" spans="1:16" ht="15.75" x14ac:dyDescent="0.25">
      <c r="A22" s="74"/>
      <c r="B22" s="75"/>
      <c r="C22" s="51"/>
      <c r="D22" s="43"/>
      <c r="E22" s="52">
        <f>SUM(G22:K22)</f>
        <v>0</v>
      </c>
      <c r="F22" s="53">
        <f>ROUND(SUM(G22*2.25)+(H22*2.25)+(I22*3)+(J22*2.377)+(K22*2.377)+(L22*5)+(M22*15.5),2)</f>
        <v>0</v>
      </c>
      <c r="G22" s="54"/>
      <c r="H22" s="46"/>
      <c r="I22" s="46"/>
      <c r="J22" s="46"/>
      <c r="K22" s="46"/>
      <c r="L22" s="46"/>
      <c r="M22" s="46"/>
      <c r="N22" s="48"/>
      <c r="O22" s="49"/>
      <c r="P22" s="58"/>
    </row>
    <row r="23" spans="1:16" ht="15.75" x14ac:dyDescent="0.25">
      <c r="A23" s="60" t="s">
        <v>31</v>
      </c>
      <c r="B23" s="76"/>
      <c r="C23" s="77"/>
      <c r="D23" s="62"/>
      <c r="E23" s="63"/>
      <c r="F23" s="64"/>
      <c r="G23" s="65"/>
      <c r="H23" s="66"/>
      <c r="I23" s="66"/>
      <c r="J23" s="66"/>
      <c r="K23" s="66"/>
      <c r="L23" s="66"/>
      <c r="M23" s="66"/>
      <c r="N23" s="68"/>
      <c r="O23" s="69"/>
      <c r="P23" s="70"/>
    </row>
    <row r="24" spans="1:16" x14ac:dyDescent="0.25">
      <c r="A24" s="41" t="s">
        <v>30</v>
      </c>
      <c r="B24" s="25"/>
      <c r="C24" s="51"/>
      <c r="D24" s="43"/>
      <c r="E24" s="72"/>
      <c r="F24" s="53"/>
      <c r="G24" s="73"/>
      <c r="H24" s="46"/>
      <c r="I24" s="46"/>
      <c r="J24" s="46"/>
      <c r="K24" s="46"/>
      <c r="L24" s="46"/>
      <c r="M24" s="46"/>
      <c r="N24" s="48"/>
      <c r="O24" s="49"/>
      <c r="P24" s="70"/>
    </row>
    <row r="25" spans="1:16" ht="15.75" x14ac:dyDescent="0.25">
      <c r="A25" s="41"/>
      <c r="B25" s="75"/>
      <c r="C25" s="51"/>
      <c r="D25" s="43"/>
      <c r="E25" s="52">
        <f>SUM(G25:K25)</f>
        <v>0</v>
      </c>
      <c r="F25" s="53">
        <f>ROUND(SUM(G25*2.25)+(H25*2.25)+(I25*3)+(J25*2.377)+(K25*2.377)+(L25*5)+(M25*15.5),2)</f>
        <v>0</v>
      </c>
      <c r="G25" s="54"/>
      <c r="H25" s="46"/>
      <c r="I25" s="46"/>
      <c r="J25" s="46"/>
      <c r="K25" s="46"/>
      <c r="L25" s="46"/>
      <c r="M25" s="46"/>
      <c r="N25" s="48"/>
      <c r="O25" s="49"/>
      <c r="P25" s="58"/>
    </row>
    <row r="26" spans="1:16" x14ac:dyDescent="0.25">
      <c r="A26" s="60" t="s">
        <v>31</v>
      </c>
      <c r="B26" s="61"/>
      <c r="C26" s="77"/>
      <c r="D26" s="62"/>
      <c r="E26" s="63"/>
      <c r="F26" s="64"/>
      <c r="G26" s="65"/>
      <c r="H26" s="66"/>
      <c r="I26" s="66"/>
      <c r="J26" s="66"/>
      <c r="K26" s="66"/>
      <c r="L26" s="66"/>
      <c r="M26" s="66"/>
      <c r="N26" s="68"/>
      <c r="O26" s="69"/>
      <c r="P26" s="70"/>
    </row>
    <row r="27" spans="1:16" x14ac:dyDescent="0.25">
      <c r="A27" s="41" t="s">
        <v>30</v>
      </c>
      <c r="B27" s="25"/>
      <c r="C27" s="51"/>
      <c r="D27" s="43"/>
      <c r="E27" s="72"/>
      <c r="F27" s="53"/>
      <c r="G27" s="73"/>
      <c r="H27" s="46"/>
      <c r="I27" s="46"/>
      <c r="J27" s="46"/>
      <c r="K27" s="46"/>
      <c r="L27" s="46"/>
      <c r="M27" s="46"/>
      <c r="N27" s="48"/>
      <c r="O27" s="49"/>
      <c r="P27" s="70"/>
    </row>
    <row r="28" spans="1:16" ht="15.75" x14ac:dyDescent="0.25">
      <c r="A28" s="41"/>
      <c r="B28" s="75"/>
      <c r="C28" s="51"/>
      <c r="D28" s="43"/>
      <c r="E28" s="52">
        <f>SUM(G28:K28)</f>
        <v>0</v>
      </c>
      <c r="F28" s="53">
        <f>ROUND(SUM(G28*2.25)+(H28*2.25)+(I28*3)+(J28*2.377)+(K28*2.377)+(L28*5)+(M28*15.5),2)</f>
        <v>0</v>
      </c>
      <c r="G28" s="54"/>
      <c r="H28" s="46"/>
      <c r="I28" s="46"/>
      <c r="J28" s="46"/>
      <c r="K28" s="46"/>
      <c r="L28" s="46"/>
      <c r="M28" s="46"/>
      <c r="N28" s="48"/>
      <c r="O28" s="49"/>
      <c r="P28" s="58"/>
    </row>
    <row r="29" spans="1:16" x14ac:dyDescent="0.25">
      <c r="A29" s="60" t="s">
        <v>31</v>
      </c>
      <c r="B29" s="61"/>
      <c r="C29" s="77"/>
      <c r="D29" s="62"/>
      <c r="E29" s="63"/>
      <c r="F29" s="64"/>
      <c r="G29" s="65"/>
      <c r="H29" s="66"/>
      <c r="I29" s="66"/>
      <c r="J29" s="66"/>
      <c r="K29" s="66"/>
      <c r="L29" s="66"/>
      <c r="M29" s="66"/>
      <c r="N29" s="68"/>
      <c r="O29" s="69"/>
      <c r="P29" s="70"/>
    </row>
    <row r="30" spans="1:16" x14ac:dyDescent="0.25">
      <c r="A30" s="41" t="s">
        <v>30</v>
      </c>
      <c r="B30" s="25"/>
      <c r="C30" s="43"/>
      <c r="D30" s="43"/>
      <c r="E30" s="72"/>
      <c r="F30" s="53"/>
      <c r="G30" s="73"/>
      <c r="H30" s="46"/>
      <c r="I30" s="46"/>
      <c r="J30" s="46"/>
      <c r="K30" s="46"/>
      <c r="L30" s="46"/>
      <c r="M30" s="46"/>
      <c r="N30" s="48"/>
      <c r="O30" s="49"/>
      <c r="P30" s="70"/>
    </row>
    <row r="31" spans="1:16" x14ac:dyDescent="0.25">
      <c r="A31" s="41"/>
      <c r="B31" s="25"/>
      <c r="C31" s="51"/>
      <c r="D31" s="43"/>
      <c r="E31" s="52">
        <f>SUM(G31:K31)</f>
        <v>0</v>
      </c>
      <c r="F31" s="53">
        <f>ROUND(SUM(G31*2.25)+(H31*2.25)+(I31*3)+(J31*2.377)+(K31*2.377)+(L31*5)+(M31*15.5),2)</f>
        <v>0</v>
      </c>
      <c r="G31" s="54"/>
      <c r="H31" s="46"/>
      <c r="I31" s="46"/>
      <c r="J31" s="46"/>
      <c r="K31" s="46"/>
      <c r="L31" s="46"/>
      <c r="M31" s="46"/>
      <c r="N31" s="48"/>
      <c r="O31" s="49"/>
      <c r="P31" s="58"/>
    </row>
    <row r="32" spans="1:16" x14ac:dyDescent="0.25">
      <c r="A32" s="60" t="s">
        <v>31</v>
      </c>
      <c r="B32" s="61"/>
      <c r="C32" s="62"/>
      <c r="D32" s="62"/>
      <c r="E32" s="63"/>
      <c r="F32" s="64"/>
      <c r="G32" s="65"/>
      <c r="H32" s="66"/>
      <c r="I32" s="66"/>
      <c r="J32" s="66"/>
      <c r="K32" s="66"/>
      <c r="L32" s="66"/>
      <c r="M32" s="66"/>
      <c r="N32" s="68"/>
      <c r="O32" s="69"/>
      <c r="P32" s="70"/>
    </row>
    <row r="33" spans="1:16" x14ac:dyDescent="0.25">
      <c r="A33" s="41" t="s">
        <v>30</v>
      </c>
      <c r="B33" s="25"/>
      <c r="C33" s="43"/>
      <c r="D33" s="43"/>
      <c r="E33" s="72"/>
      <c r="F33" s="53"/>
      <c r="G33" s="73"/>
      <c r="H33" s="46"/>
      <c r="I33" s="46"/>
      <c r="J33" s="46"/>
      <c r="K33" s="46"/>
      <c r="L33" s="46"/>
      <c r="M33" s="46"/>
      <c r="N33" s="48"/>
      <c r="O33" s="49"/>
      <c r="P33" s="70"/>
    </row>
    <row r="34" spans="1:16" x14ac:dyDescent="0.25">
      <c r="A34" s="41"/>
      <c r="B34" s="25"/>
      <c r="C34" s="51"/>
      <c r="D34" s="43"/>
      <c r="E34" s="52">
        <f>SUM(G34:K34)</f>
        <v>0</v>
      </c>
      <c r="F34" s="53">
        <f>ROUND(SUM(G34*2.25)+(H34*2.25)+(I34*3)+(J34*2.377)+(K34*2.377)+(L34*5)+(M34*15.5),2)</f>
        <v>0</v>
      </c>
      <c r="G34" s="54"/>
      <c r="H34" s="46"/>
      <c r="I34" s="46"/>
      <c r="J34" s="46"/>
      <c r="K34" s="46"/>
      <c r="L34" s="46"/>
      <c r="M34" s="46"/>
      <c r="N34" s="48"/>
      <c r="O34" s="49"/>
      <c r="P34" s="58"/>
    </row>
    <row r="35" spans="1:16" x14ac:dyDescent="0.25">
      <c r="A35" s="60" t="s">
        <v>31</v>
      </c>
      <c r="B35" s="61"/>
      <c r="C35" s="62"/>
      <c r="D35" s="62"/>
      <c r="E35" s="63"/>
      <c r="F35" s="64"/>
      <c r="G35" s="65"/>
      <c r="H35" s="66"/>
      <c r="I35" s="66"/>
      <c r="J35" s="66"/>
      <c r="K35" s="66"/>
      <c r="L35" s="66"/>
      <c r="M35" s="66"/>
      <c r="N35" s="68"/>
      <c r="O35" s="69"/>
      <c r="P35" s="70"/>
    </row>
    <row r="36" spans="1:16" x14ac:dyDescent="0.25">
      <c r="A36" s="41" t="s">
        <v>30</v>
      </c>
      <c r="B36" s="25"/>
      <c r="C36" s="78"/>
      <c r="D36" s="78"/>
      <c r="E36" s="79"/>
      <c r="F36" s="53"/>
      <c r="G36" s="80"/>
      <c r="H36" s="81"/>
      <c r="I36" s="81"/>
      <c r="J36" s="81"/>
      <c r="K36" s="81"/>
      <c r="L36" s="81"/>
      <c r="M36" s="81"/>
      <c r="N36" s="25"/>
      <c r="O36" s="82"/>
      <c r="P36" s="83"/>
    </row>
    <row r="37" spans="1:16" x14ac:dyDescent="0.25">
      <c r="A37" s="41"/>
      <c r="B37" s="25"/>
      <c r="C37" s="78"/>
      <c r="D37" s="78"/>
      <c r="E37" s="52">
        <f>SUM(G37:K37)</f>
        <v>0</v>
      </c>
      <c r="F37" s="53">
        <f>ROUND(SUM(G37*2.25)+(H37*2.25)+(I37*3)+(J37*2.377)+(K37*2.377)+(L37*5)+(M37*15.5),2)</f>
        <v>0</v>
      </c>
      <c r="G37" s="54"/>
      <c r="H37" s="81"/>
      <c r="I37" s="81"/>
      <c r="J37" s="81"/>
      <c r="K37" s="81"/>
      <c r="L37" s="81"/>
      <c r="M37" s="81"/>
      <c r="N37" s="25"/>
      <c r="O37" s="82"/>
      <c r="P37" s="58"/>
    </row>
    <row r="38" spans="1:16" x14ac:dyDescent="0.25">
      <c r="A38" s="60" t="s">
        <v>31</v>
      </c>
      <c r="B38" s="61"/>
      <c r="C38" s="84"/>
      <c r="D38" s="84"/>
      <c r="E38" s="85"/>
      <c r="F38" s="86"/>
      <c r="G38" s="87"/>
      <c r="H38" s="88"/>
      <c r="I38" s="88"/>
      <c r="J38" s="88"/>
      <c r="K38" s="88"/>
      <c r="L38" s="88"/>
      <c r="M38" s="88"/>
      <c r="N38" s="61"/>
      <c r="O38" s="89"/>
      <c r="P38" s="83"/>
    </row>
    <row r="39" spans="1:16" ht="15.75" thickBot="1" x14ac:dyDescent="0.3">
      <c r="A39" s="90" t="s">
        <v>32</v>
      </c>
      <c r="B39" s="91"/>
      <c r="C39" s="92"/>
      <c r="D39" s="93"/>
      <c r="E39" s="94">
        <f>SUM(E19:E38)</f>
        <v>0</v>
      </c>
      <c r="F39" s="95"/>
      <c r="G39" s="96">
        <f>SUM(G19:G38)</f>
        <v>0</v>
      </c>
      <c r="H39" s="96">
        <f>SUM(H19:H38)</f>
        <v>0</v>
      </c>
      <c r="I39" s="96">
        <f>SUM(I19:I38)</f>
        <v>0</v>
      </c>
      <c r="J39" s="96">
        <f>SUM(J19:J38)</f>
        <v>0</v>
      </c>
      <c r="K39" s="96">
        <f>SUM(K19:K37)</f>
        <v>0</v>
      </c>
      <c r="L39" s="96">
        <f>SUM(L19:L37)</f>
        <v>0</v>
      </c>
      <c r="M39" s="96">
        <f>SUM(M19:M37)</f>
        <v>0</v>
      </c>
      <c r="N39" s="96">
        <f>SUM(N19:N37)</f>
        <v>0</v>
      </c>
      <c r="O39" s="97">
        <f>SUM(O19:O38)</f>
        <v>0</v>
      </c>
      <c r="P39" s="98"/>
    </row>
    <row r="40" spans="1:16" ht="16.5" thickTop="1" thickBot="1" x14ac:dyDescent="0.3">
      <c r="A40" s="99" t="s">
        <v>33</v>
      </c>
      <c r="B40" s="34"/>
      <c r="C40" s="100"/>
      <c r="D40" s="101"/>
      <c r="E40" s="102"/>
      <c r="F40" s="103">
        <f>SUM(F18:F39)</f>
        <v>0</v>
      </c>
      <c r="G40" s="100">
        <f>SUM(G39*2.25)</f>
        <v>0</v>
      </c>
      <c r="H40" s="100">
        <f>SUM(H39*2.25)</f>
        <v>0</v>
      </c>
      <c r="I40" s="100">
        <f>SUM(I39*3)</f>
        <v>0</v>
      </c>
      <c r="J40" s="100">
        <f>J39*2.377</f>
        <v>0</v>
      </c>
      <c r="K40" s="100">
        <f>SUM(K39*2.377)</f>
        <v>0</v>
      </c>
      <c r="L40" s="100">
        <f>SUM(L39*5)</f>
        <v>0</v>
      </c>
      <c r="M40" s="100">
        <f>SUM(M39*15.5)</f>
        <v>0</v>
      </c>
      <c r="N40" s="100"/>
      <c r="O40" s="104"/>
      <c r="P40" s="98"/>
    </row>
    <row r="41" spans="1:16" ht="15.75" thickTop="1" x14ac:dyDescent="0.25">
      <c r="A41" s="105"/>
      <c r="E41" s="106"/>
      <c r="F41" s="107"/>
      <c r="G41" s="106"/>
      <c r="H41" s="106"/>
      <c r="I41" s="106"/>
      <c r="J41" s="106"/>
      <c r="K41" s="106"/>
      <c r="L41" s="106"/>
    </row>
  </sheetData>
  <mergeCells count="3">
    <mergeCell ref="K3:M3"/>
    <mergeCell ref="D12:E12"/>
    <mergeCell ref="A19:B1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 CB-2 Wholesalers</vt:lpstr>
    </vt:vector>
  </TitlesOfParts>
  <Company>State of Iowa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Hood, Lee [ABD]</dc:creator>
  <cp:lastModifiedBy>Robben, Anthony [ABD]</cp:lastModifiedBy>
  <dcterms:created xsi:type="dcterms:W3CDTF">2016-04-13T13:30:59Z</dcterms:created>
  <dcterms:modified xsi:type="dcterms:W3CDTF">2017-06-05T19:39:39Z</dcterms:modified>
</cp:coreProperties>
</file>